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Сайт\Прогноз 2013-2016\"/>
    </mc:Choice>
  </mc:AlternateContent>
  <bookViews>
    <workbookView xWindow="120" yWindow="30" windowWidth="19035" windowHeight="865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J34" i="1" l="1"/>
  <c r="I34" i="1"/>
  <c r="K33" i="1"/>
  <c r="L33" i="1" s="1"/>
  <c r="M33" i="1" s="1"/>
  <c r="N33" i="1" s="1"/>
  <c r="K30" i="1"/>
  <c r="L30" i="1" s="1"/>
  <c r="M30" i="1" s="1"/>
  <c r="N30" i="1" s="1"/>
  <c r="K27" i="1"/>
  <c r="L27" i="1" s="1"/>
  <c r="M27" i="1" s="1"/>
  <c r="N27" i="1" s="1"/>
  <c r="J25" i="1"/>
  <c r="K24" i="1"/>
  <c r="L24" i="1" s="1"/>
  <c r="M24" i="1" s="1"/>
  <c r="N24" i="1" s="1"/>
  <c r="N18" i="1"/>
  <c r="M18" i="1"/>
  <c r="L18" i="1"/>
  <c r="K18" i="1"/>
  <c r="J18" i="1"/>
  <c r="D25" i="1" l="1"/>
  <c r="D34" i="1"/>
  <c r="C34" i="1"/>
  <c r="E24" i="1"/>
  <c r="F24" i="1" s="1"/>
  <c r="G24" i="1" s="1"/>
  <c r="H24" i="1" s="1"/>
  <c r="E27" i="1"/>
  <c r="F27" i="1" s="1"/>
  <c r="G27" i="1" s="1"/>
  <c r="H27" i="1" s="1"/>
  <c r="E30" i="1"/>
  <c r="F30" i="1" s="1"/>
  <c r="G30" i="1" s="1"/>
  <c r="H30" i="1" s="1"/>
  <c r="F18" i="1"/>
  <c r="G18" i="1"/>
  <c r="H18" i="1"/>
  <c r="E18" i="1"/>
  <c r="D18" i="1"/>
  <c r="E33" i="1"/>
  <c r="F33" i="1" s="1"/>
  <c r="G33" i="1" s="1"/>
  <c r="H33" i="1" s="1"/>
</calcChain>
</file>

<file path=xl/sharedStrings.xml><?xml version="1.0" encoding="utf-8"?>
<sst xmlns="http://schemas.openxmlformats.org/spreadsheetml/2006/main" count="75" uniqueCount="41">
  <si>
    <t>МАЛОЕ ПРЕДПРИНИМАТЕЛЬСТВО</t>
  </si>
  <si>
    <t>Число малых предприятий</t>
  </si>
  <si>
    <t>единиц</t>
  </si>
  <si>
    <t>Списочная численность работников малых предприятий</t>
  </si>
  <si>
    <t>тыс.чел.</t>
  </si>
  <si>
    <t>в том числе по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</si>
  <si>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</si>
  <si>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</si>
  <si>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</si>
  <si>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</si>
  <si>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</si>
  <si>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Сельское хозяйство, охота и лесное хозяйство</t>
  </si>
  <si>
    <t>Прочие</t>
  </si>
  <si>
    <t>Численность работников малых предприятий на условиях вторичной занятости</t>
  </si>
  <si>
    <t>Оборот малых предприятий</t>
  </si>
  <si>
    <t xml:space="preserve">млн. руб. </t>
  </si>
  <si>
    <t>Индекс производства</t>
  </si>
  <si>
    <t>% к предыдущему году</t>
  </si>
  <si>
    <t>Индекс-дефлятор</t>
  </si>
  <si>
    <t>%</t>
  </si>
  <si>
    <t>Оборот малых предприятий - РАЗДЕЛ C: Добыча полезных ископаемых</t>
  </si>
  <si>
    <t>Индекс производства - РАЗДЕЛ C: Добыча полезных ископаемых</t>
  </si>
  <si>
    <t>Оборот малых предприятий - РАЗДЕЛ D: Обрабатывающие производства</t>
  </si>
  <si>
    <t>Индекс производства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</si>
  <si>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</si>
  <si>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</si>
  <si>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</si>
  <si>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</si>
  <si>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</si>
  <si>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</si>
  <si>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Инвестиции в основной капитал</t>
  </si>
  <si>
    <t>млн.руб.</t>
  </si>
  <si>
    <t>исп. Иншина Мария Сергеевна, 52-50-72</t>
  </si>
  <si>
    <t xml:space="preserve">       Показатели</t>
  </si>
  <si>
    <t>Единица измерения</t>
  </si>
  <si>
    <t>Предложения района (города)</t>
  </si>
  <si>
    <t xml:space="preserve">Результат рассмотрения </t>
  </si>
  <si>
    <t>отчет</t>
  </si>
  <si>
    <t>оценка</t>
  </si>
  <si>
    <t>прогноз</t>
  </si>
  <si>
    <t xml:space="preserve"> Прогноз социально-экономического развития района на  2013 - 2015 годы (Малое предпринимательство)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</si>
</sst>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3"/>
      <color theme="1"/>
      <name val="Times New Roman"/>
      <family val="1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165" fontId="8" fillId="0" borderId="11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65" fontId="8" fillId="0" borderId="0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>
      <alignment vertical="center"/>
    </xf>
    <xf numFmtId="2" fontId="0" fillId="0" borderId="1" xfId="0" applyNumberFormat="1" applyBorder="1"/>
    <xf numFmtId="2" fontId="6" fillId="2" borderId="1" xfId="0" applyNumberFormat="1" applyFont="1" applyFill="1" applyBorder="1" applyAlignment="1">
      <alignment vertical="top"/>
    </xf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quotePrefix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H12" sqref="H12"/>
    </sheetView>
  </sheetViews>
  <sheetFormatPr defaultRowHeight="15" x14ac:dyDescent="0.25"/>
  <cols>
    <col min="1" max="1" width="36.28515625" style="4" customWidth="1"/>
    <col min="2" max="2" width="9.140625" style="1"/>
    <col min="3" max="3" width="11.7109375" style="1" customWidth="1"/>
    <col min="4" max="4" width="9.5703125" style="1" bestFit="1" customWidth="1"/>
    <col min="5" max="16384" width="9.140625" style="1"/>
  </cols>
  <sheetData>
    <row r="1" spans="1:14" ht="15.75" x14ac:dyDescent="0.25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30" t="s">
        <v>33</v>
      </c>
      <c r="B2" s="33" t="s">
        <v>34</v>
      </c>
      <c r="C2" s="36" t="s">
        <v>35</v>
      </c>
      <c r="D2" s="36"/>
      <c r="E2" s="36"/>
      <c r="F2" s="36"/>
      <c r="G2" s="36"/>
      <c r="H2" s="36"/>
      <c r="I2" s="36" t="s">
        <v>36</v>
      </c>
      <c r="J2" s="36"/>
      <c r="K2" s="36"/>
      <c r="L2" s="36"/>
      <c r="M2" s="36"/>
      <c r="N2" s="36"/>
    </row>
    <row r="3" spans="1:14" x14ac:dyDescent="0.25">
      <c r="A3" s="31"/>
      <c r="B3" s="34"/>
      <c r="C3" s="2" t="s">
        <v>37</v>
      </c>
      <c r="D3" s="2" t="s">
        <v>37</v>
      </c>
      <c r="E3" s="2" t="s">
        <v>38</v>
      </c>
      <c r="F3" s="37" t="s">
        <v>39</v>
      </c>
      <c r="G3" s="38"/>
      <c r="H3" s="39"/>
      <c r="I3" s="2" t="s">
        <v>37</v>
      </c>
      <c r="J3" s="2" t="s">
        <v>37</v>
      </c>
      <c r="K3" s="2" t="s">
        <v>38</v>
      </c>
      <c r="L3" s="37" t="s">
        <v>39</v>
      </c>
      <c r="M3" s="38"/>
      <c r="N3" s="39"/>
    </row>
    <row r="4" spans="1:14" x14ac:dyDescent="0.25">
      <c r="A4" s="32"/>
      <c r="B4" s="35"/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2010</v>
      </c>
      <c r="J4" s="3">
        <v>2011</v>
      </c>
      <c r="K4" s="3">
        <v>2012</v>
      </c>
      <c r="L4" s="3">
        <v>2013</v>
      </c>
      <c r="M4" s="3">
        <v>2014</v>
      </c>
      <c r="N4" s="3">
        <v>2015</v>
      </c>
    </row>
    <row r="5" spans="1:14" ht="15.75" x14ac:dyDescent="0.25">
      <c r="A5" s="5" t="s">
        <v>0</v>
      </c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33.75" customHeight="1" x14ac:dyDescent="0.25">
      <c r="A6" s="5" t="s">
        <v>1</v>
      </c>
      <c r="B6" s="5" t="s">
        <v>2</v>
      </c>
      <c r="C6" s="9">
        <v>207</v>
      </c>
      <c r="D6" s="9">
        <v>300</v>
      </c>
      <c r="E6" s="9">
        <v>300</v>
      </c>
      <c r="F6" s="9">
        <v>300</v>
      </c>
      <c r="G6" s="9">
        <v>300</v>
      </c>
      <c r="H6" s="9">
        <v>300</v>
      </c>
      <c r="I6" s="9">
        <v>207</v>
      </c>
      <c r="J6" s="9">
        <v>300</v>
      </c>
      <c r="K6" s="9">
        <v>300</v>
      </c>
      <c r="L6" s="9">
        <v>300</v>
      </c>
      <c r="M6" s="9">
        <v>300</v>
      </c>
      <c r="N6" s="9">
        <v>300</v>
      </c>
    </row>
    <row r="7" spans="1:14" ht="34.5" customHeight="1" x14ac:dyDescent="0.25">
      <c r="A7" s="5" t="s">
        <v>3</v>
      </c>
      <c r="B7" s="5" t="s">
        <v>4</v>
      </c>
      <c r="C7" s="9">
        <v>2143</v>
      </c>
      <c r="D7" s="9">
        <v>2197</v>
      </c>
      <c r="E7" s="9">
        <v>2470</v>
      </c>
      <c r="F7" s="9">
        <v>2530</v>
      </c>
      <c r="G7" s="9">
        <v>2607</v>
      </c>
      <c r="H7" s="9">
        <v>2607</v>
      </c>
      <c r="I7" s="9">
        <v>2143</v>
      </c>
      <c r="J7" s="9">
        <v>2197</v>
      </c>
      <c r="K7" s="9">
        <v>2470</v>
      </c>
      <c r="L7" s="9">
        <v>2530</v>
      </c>
      <c r="M7" s="9">
        <v>2607</v>
      </c>
      <c r="N7" s="9">
        <v>2607</v>
      </c>
    </row>
    <row r="8" spans="1:14" ht="25.5" x14ac:dyDescent="0.25">
      <c r="A8" s="5" t="s">
        <v>5</v>
      </c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x14ac:dyDescent="0.25">
      <c r="A9" s="5" t="s">
        <v>6</v>
      </c>
      <c r="B9" s="5" t="s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75" x14ac:dyDescent="0.25">
      <c r="A10" s="5" t="s">
        <v>7</v>
      </c>
      <c r="B10" s="5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5.5" x14ac:dyDescent="0.25">
      <c r="A11" s="5" t="s">
        <v>8</v>
      </c>
      <c r="B11" s="5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75" x14ac:dyDescent="0.25">
      <c r="A12" s="5" t="s">
        <v>9</v>
      </c>
      <c r="B12" s="5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51" x14ac:dyDescent="0.25">
      <c r="A13" s="5" t="s">
        <v>10</v>
      </c>
      <c r="B13" s="5" t="s">
        <v>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5.5" x14ac:dyDescent="0.25">
      <c r="A14" s="5" t="s">
        <v>11</v>
      </c>
      <c r="B14" s="5" t="s">
        <v>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75" x14ac:dyDescent="0.25">
      <c r="A15" s="5" t="s">
        <v>12</v>
      </c>
      <c r="B15" s="5" t="s">
        <v>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8.25" x14ac:dyDescent="0.25">
      <c r="A16" s="5" t="s">
        <v>13</v>
      </c>
      <c r="B16" s="5" t="s">
        <v>4</v>
      </c>
      <c r="C16" s="23">
        <v>0.22900000000000001</v>
      </c>
      <c r="D16" s="23">
        <v>0.19900000000000001</v>
      </c>
      <c r="E16" s="23">
        <v>0.2</v>
      </c>
      <c r="F16" s="23">
        <v>0.2</v>
      </c>
      <c r="G16" s="23">
        <v>0.2</v>
      </c>
      <c r="H16" s="23">
        <v>0.2</v>
      </c>
      <c r="I16" s="23">
        <v>0.22900000000000001</v>
      </c>
      <c r="J16" s="23">
        <v>0.19900000000000001</v>
      </c>
      <c r="K16" s="23">
        <v>0.2</v>
      </c>
      <c r="L16" s="23">
        <v>0.2</v>
      </c>
      <c r="M16" s="23">
        <v>0.2</v>
      </c>
      <c r="N16" s="23">
        <v>0.2</v>
      </c>
    </row>
    <row r="17" spans="1:14" ht="15.75" x14ac:dyDescent="0.25">
      <c r="A17" s="5" t="s">
        <v>14</v>
      </c>
      <c r="B17" s="5" t="s">
        <v>15</v>
      </c>
      <c r="C17" s="10">
        <v>1643</v>
      </c>
      <c r="D17" s="10">
        <v>2383</v>
      </c>
      <c r="E17" s="10">
        <v>2600</v>
      </c>
      <c r="F17" s="10">
        <v>2650</v>
      </c>
      <c r="G17" s="10">
        <v>2855</v>
      </c>
      <c r="H17" s="10">
        <v>3100</v>
      </c>
      <c r="I17" s="10">
        <v>1643</v>
      </c>
      <c r="J17" s="10">
        <v>2383</v>
      </c>
      <c r="K17" s="10">
        <v>2600</v>
      </c>
      <c r="L17" s="10">
        <v>2650</v>
      </c>
      <c r="M17" s="10">
        <v>2855</v>
      </c>
      <c r="N17" s="10">
        <v>3100</v>
      </c>
    </row>
    <row r="18" spans="1:14" ht="51" x14ac:dyDescent="0.25">
      <c r="A18" s="5" t="s">
        <v>16</v>
      </c>
      <c r="B18" s="5" t="s">
        <v>17</v>
      </c>
      <c r="C18" s="10">
        <v>90.6</v>
      </c>
      <c r="D18" s="10">
        <f>D17/D19/C17*10000</f>
        <v>124.28411463345051</v>
      </c>
      <c r="E18" s="10">
        <f>E17/E19/D17*10000</f>
        <v>103.12492315210054</v>
      </c>
      <c r="F18" s="10">
        <f t="shared" ref="F18:H18" si="0">F17/F19/E17*10000</f>
        <v>101.01395136082944</v>
      </c>
      <c r="G18" s="10">
        <f t="shared" si="0"/>
        <v>100.12625377007787</v>
      </c>
      <c r="H18" s="10">
        <f t="shared" si="0"/>
        <v>102.05022187693402</v>
      </c>
      <c r="I18" s="10">
        <v>90.6</v>
      </c>
      <c r="J18" s="10">
        <f>J17/J19/I17*10000</f>
        <v>124.28411463345051</v>
      </c>
      <c r="K18" s="10">
        <f>K17/K19/J17*10000</f>
        <v>103.12492315210054</v>
      </c>
      <c r="L18" s="10">
        <f t="shared" ref="L18" si="1">L17/L19/K17*10000</f>
        <v>101.01395136082944</v>
      </c>
      <c r="M18" s="10">
        <f t="shared" ref="M18" si="2">M17/M19/L17*10000</f>
        <v>100.12625377007787</v>
      </c>
      <c r="N18" s="10">
        <f t="shared" ref="N18" si="3">N17/N19/M17*10000</f>
        <v>102.05022187693402</v>
      </c>
    </row>
    <row r="19" spans="1:14" ht="15.75" x14ac:dyDescent="0.25">
      <c r="A19" s="5" t="s">
        <v>18</v>
      </c>
      <c r="B19" s="6" t="s">
        <v>19</v>
      </c>
      <c r="C19" s="10">
        <v>114.6</v>
      </c>
      <c r="D19" s="10">
        <v>116.7</v>
      </c>
      <c r="E19" s="10">
        <v>105.8</v>
      </c>
      <c r="F19" s="10">
        <v>100.9</v>
      </c>
      <c r="G19" s="10">
        <v>107.6</v>
      </c>
      <c r="H19" s="10">
        <v>106.4</v>
      </c>
      <c r="I19" s="10">
        <v>114.6</v>
      </c>
      <c r="J19" s="10">
        <v>116.7</v>
      </c>
      <c r="K19" s="10">
        <v>105.8</v>
      </c>
      <c r="L19" s="10">
        <v>100.9</v>
      </c>
      <c r="M19" s="10">
        <v>107.6</v>
      </c>
      <c r="N19" s="10">
        <v>106.4</v>
      </c>
    </row>
    <row r="20" spans="1:14" ht="25.5" x14ac:dyDescent="0.25">
      <c r="A20" s="5" t="s">
        <v>5</v>
      </c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25.5" x14ac:dyDescent="0.25">
      <c r="A21" s="5" t="s">
        <v>20</v>
      </c>
      <c r="B21" s="5" t="s">
        <v>15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51" x14ac:dyDescent="0.25">
      <c r="A22" s="5" t="s">
        <v>21</v>
      </c>
      <c r="B22" s="5" t="s">
        <v>17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x14ac:dyDescent="0.25">
      <c r="A23" s="5" t="s">
        <v>18</v>
      </c>
      <c r="B23" s="6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25.5" x14ac:dyDescent="0.25">
      <c r="A24" s="5" t="s">
        <v>22</v>
      </c>
      <c r="B24" s="5" t="s">
        <v>15</v>
      </c>
      <c r="C24" s="10">
        <v>290.89999999999998</v>
      </c>
      <c r="D24" s="10">
        <v>434.1</v>
      </c>
      <c r="E24" s="10">
        <f>D24*E25*E26/10000</f>
        <v>466.36763540687105</v>
      </c>
      <c r="F24" s="10">
        <f t="shared" ref="F24:H24" si="4">E24*F25*F26/10000</f>
        <v>487.01079271519257</v>
      </c>
      <c r="G24" s="10">
        <f t="shared" si="4"/>
        <v>519.27353745825462</v>
      </c>
      <c r="H24" s="10">
        <f t="shared" si="4"/>
        <v>564.45396130901986</v>
      </c>
      <c r="I24" s="10">
        <v>290.89999999999998</v>
      </c>
      <c r="J24" s="10">
        <v>434.1</v>
      </c>
      <c r="K24" s="10">
        <f>J24*K25*K26/10000</f>
        <v>466.36763540687105</v>
      </c>
      <c r="L24" s="10">
        <f t="shared" ref="L24" si="5">K24*L25*L26/10000</f>
        <v>487.01079271519257</v>
      </c>
      <c r="M24" s="10">
        <f t="shared" ref="M24" si="6">L24*M25*M26/10000</f>
        <v>519.27353745825462</v>
      </c>
      <c r="N24" s="10">
        <f t="shared" ref="N24" si="7">M24*N25*N26/10000</f>
        <v>564.45396130901986</v>
      </c>
    </row>
    <row r="25" spans="1:14" ht="51" x14ac:dyDescent="0.25">
      <c r="A25" s="5" t="s">
        <v>23</v>
      </c>
      <c r="B25" s="5" t="s">
        <v>17</v>
      </c>
      <c r="C25" s="10">
        <v>168.5</v>
      </c>
      <c r="D25" s="10">
        <f>D24/D26/C24*10000</f>
        <v>121.12543695561916</v>
      </c>
      <c r="E25" s="10">
        <v>103.1</v>
      </c>
      <c r="F25" s="10">
        <v>101.1</v>
      </c>
      <c r="G25" s="10">
        <v>100</v>
      </c>
      <c r="H25" s="10">
        <v>103.1</v>
      </c>
      <c r="I25" s="10">
        <v>168.5</v>
      </c>
      <c r="J25" s="10">
        <f>J24/J26/I24*10000</f>
        <v>121.12543695561916</v>
      </c>
      <c r="K25" s="10">
        <v>103.1</v>
      </c>
      <c r="L25" s="10">
        <v>101.1</v>
      </c>
      <c r="M25" s="10">
        <v>100</v>
      </c>
      <c r="N25" s="10">
        <v>103.1</v>
      </c>
    </row>
    <row r="26" spans="1:14" x14ac:dyDescent="0.25">
      <c r="A26" s="5" t="s">
        <v>18</v>
      </c>
      <c r="B26" s="6" t="s">
        <v>19</v>
      </c>
      <c r="C26" s="24">
        <v>128.19999999999999</v>
      </c>
      <c r="D26" s="25">
        <v>123.2</v>
      </c>
      <c r="E26" s="11">
        <v>104.20293531414674</v>
      </c>
      <c r="F26" s="11">
        <v>103.29017808501355</v>
      </c>
      <c r="G26" s="11">
        <v>106.62464676874819</v>
      </c>
      <c r="H26" s="12">
        <v>105.43229709109745</v>
      </c>
      <c r="I26" s="24">
        <v>128.19999999999999</v>
      </c>
      <c r="J26" s="25">
        <v>123.2</v>
      </c>
      <c r="K26" s="11">
        <v>104.20293531414674</v>
      </c>
      <c r="L26" s="11">
        <v>103.29017808501355</v>
      </c>
      <c r="M26" s="11">
        <v>106.62464676874819</v>
      </c>
      <c r="N26" s="12">
        <v>105.43229709109745</v>
      </c>
    </row>
    <row r="27" spans="1:14" ht="38.25" x14ac:dyDescent="0.25">
      <c r="A27" s="5" t="s">
        <v>24</v>
      </c>
      <c r="B27" s="5" t="s">
        <v>15</v>
      </c>
      <c r="C27" s="10">
        <v>26.3</v>
      </c>
      <c r="D27" s="10">
        <v>19.100000000000001</v>
      </c>
      <c r="E27" s="10">
        <f>D27*E28*E29/10000</f>
        <v>20.062217926966383</v>
      </c>
      <c r="F27" s="10">
        <f t="shared" ref="F27:H27" si="8">E27*F28*F29/10000</f>
        <v>22.725794350913826</v>
      </c>
      <c r="G27" s="10">
        <f t="shared" si="8"/>
        <v>25.452634137053646</v>
      </c>
      <c r="H27" s="10">
        <f t="shared" si="8"/>
        <v>28.717623323736024</v>
      </c>
      <c r="I27" s="10">
        <v>26.3</v>
      </c>
      <c r="J27" s="10">
        <v>19.100000000000001</v>
      </c>
      <c r="K27" s="10">
        <f>J27*K28*K29/10000</f>
        <v>20.062217926966383</v>
      </c>
      <c r="L27" s="10">
        <f t="shared" ref="L27" si="9">K27*L28*L29/10000</f>
        <v>22.725794350913826</v>
      </c>
      <c r="M27" s="10">
        <f t="shared" ref="M27" si="10">L27*M28*M29/10000</f>
        <v>25.452634137053646</v>
      </c>
      <c r="N27" s="10">
        <f t="shared" ref="N27" si="11">M27*N28*N29/10000</f>
        <v>28.717623323736024</v>
      </c>
    </row>
    <row r="28" spans="1:14" ht="51" x14ac:dyDescent="0.25">
      <c r="A28" s="5" t="s">
        <v>25</v>
      </c>
      <c r="B28" s="5" t="s">
        <v>17</v>
      </c>
      <c r="C28" s="10">
        <v>102.2</v>
      </c>
      <c r="D28" s="10">
        <v>66.599999999999994</v>
      </c>
      <c r="E28" s="10">
        <v>100.5</v>
      </c>
      <c r="F28" s="10">
        <v>101</v>
      </c>
      <c r="G28" s="10">
        <v>101</v>
      </c>
      <c r="H28" s="10">
        <v>101</v>
      </c>
      <c r="I28" s="10">
        <v>102.2</v>
      </c>
      <c r="J28" s="10">
        <v>66.599999999999994</v>
      </c>
      <c r="K28" s="10">
        <v>100.5</v>
      </c>
      <c r="L28" s="10">
        <v>101</v>
      </c>
      <c r="M28" s="10">
        <v>101</v>
      </c>
      <c r="N28" s="10">
        <v>101</v>
      </c>
    </row>
    <row r="29" spans="1:14" x14ac:dyDescent="0.25">
      <c r="A29" s="5" t="s">
        <v>18</v>
      </c>
      <c r="B29" s="6" t="s">
        <v>19</v>
      </c>
      <c r="C29" s="24">
        <v>110.6</v>
      </c>
      <c r="D29" s="25">
        <v>109</v>
      </c>
      <c r="E29" s="13">
        <v>104.51521412292664</v>
      </c>
      <c r="F29" s="13">
        <v>112.15502975774747</v>
      </c>
      <c r="G29" s="13">
        <v>110.88997581048521</v>
      </c>
      <c r="H29" s="14">
        <v>111.71060042916253</v>
      </c>
      <c r="I29" s="24">
        <v>110.6</v>
      </c>
      <c r="J29" s="25">
        <v>109</v>
      </c>
      <c r="K29" s="13">
        <v>104.51521412292664</v>
      </c>
      <c r="L29" s="13">
        <v>112.15502975774747</v>
      </c>
      <c r="M29" s="13">
        <v>110.88997581048521</v>
      </c>
      <c r="N29" s="14">
        <v>111.71060042916253</v>
      </c>
    </row>
    <row r="30" spans="1:14" ht="25.5" x14ac:dyDescent="0.25">
      <c r="A30" s="5" t="s">
        <v>26</v>
      </c>
      <c r="B30" s="5" t="s">
        <v>15</v>
      </c>
      <c r="C30" s="10">
        <v>177.8</v>
      </c>
      <c r="D30" s="10">
        <v>219.3</v>
      </c>
      <c r="E30" s="10">
        <f>D30*E31*E32/10000</f>
        <v>245.2251700672947</v>
      </c>
      <c r="F30" s="10">
        <f t="shared" ref="F30:H30" si="12">E30*F31*F32/10000</f>
        <v>267.4969706640685</v>
      </c>
      <c r="G30" s="10">
        <f t="shared" si="12"/>
        <v>287.76361089430202</v>
      </c>
      <c r="H30" s="10">
        <f t="shared" si="12"/>
        <v>317.3134058152848</v>
      </c>
      <c r="I30" s="10">
        <v>177.8</v>
      </c>
      <c r="J30" s="10">
        <v>219.3</v>
      </c>
      <c r="K30" s="10">
        <f>J30*K31*K32/10000</f>
        <v>245.2251700672947</v>
      </c>
      <c r="L30" s="10">
        <f t="shared" ref="L30" si="13">K30*L31*L32/10000</f>
        <v>267.4969706640685</v>
      </c>
      <c r="M30" s="10">
        <f t="shared" ref="M30" si="14">L30*M31*M32/10000</f>
        <v>287.76361089430202</v>
      </c>
      <c r="N30" s="10">
        <f t="shared" ref="N30" si="15">M30*N31*N32/10000</f>
        <v>317.3134058152848</v>
      </c>
    </row>
    <row r="31" spans="1:14" ht="51" x14ac:dyDescent="0.25">
      <c r="A31" s="5" t="s">
        <v>27</v>
      </c>
      <c r="B31" s="5" t="s">
        <v>17</v>
      </c>
      <c r="C31" s="10">
        <v>41.2</v>
      </c>
      <c r="D31" s="10">
        <v>118.6</v>
      </c>
      <c r="E31" s="10">
        <v>103.1</v>
      </c>
      <c r="F31" s="10">
        <v>101.1</v>
      </c>
      <c r="G31" s="10">
        <v>100.1</v>
      </c>
      <c r="H31" s="10">
        <v>103</v>
      </c>
      <c r="I31" s="10">
        <v>41.2</v>
      </c>
      <c r="J31" s="10">
        <v>118.6</v>
      </c>
      <c r="K31" s="10">
        <v>103.1</v>
      </c>
      <c r="L31" s="10">
        <v>101.1</v>
      </c>
      <c r="M31" s="10">
        <v>100.1</v>
      </c>
      <c r="N31" s="10">
        <v>103</v>
      </c>
    </row>
    <row r="32" spans="1:14" x14ac:dyDescent="0.25">
      <c r="A32" s="5" t="s">
        <v>18</v>
      </c>
      <c r="B32" s="6" t="s">
        <v>19</v>
      </c>
      <c r="C32" s="24">
        <v>101.98</v>
      </c>
      <c r="D32" s="25">
        <v>103.98</v>
      </c>
      <c r="E32" s="18">
        <v>108.45953731951752</v>
      </c>
      <c r="F32" s="18">
        <v>107.89533508446524</v>
      </c>
      <c r="G32" s="18">
        <v>107.46893097363876</v>
      </c>
      <c r="H32" s="19">
        <v>107.05706215751756</v>
      </c>
      <c r="I32" s="24">
        <v>101.98</v>
      </c>
      <c r="J32" s="25">
        <v>103.98</v>
      </c>
      <c r="K32" s="18">
        <v>108.45953731951752</v>
      </c>
      <c r="L32" s="18">
        <v>107.89533508446524</v>
      </c>
      <c r="M32" s="18">
        <v>107.46893097363876</v>
      </c>
      <c r="N32" s="19">
        <v>107.05706215751756</v>
      </c>
    </row>
    <row r="33" spans="1:14" ht="63.75" x14ac:dyDescent="0.25">
      <c r="A33" s="5" t="s">
        <v>28</v>
      </c>
      <c r="B33" s="5" t="s">
        <v>15</v>
      </c>
      <c r="C33" s="10">
        <v>817.6</v>
      </c>
      <c r="D33" s="10">
        <v>1307.7</v>
      </c>
      <c r="E33" s="10">
        <f>D33*E34*E35/10000</f>
        <v>1506.7461742807429</v>
      </c>
      <c r="F33" s="10">
        <f t="shared" ref="F33:H33" si="16">E33*F34*F35/10000</f>
        <v>1751.3600229500375</v>
      </c>
      <c r="G33" s="10">
        <f t="shared" si="16"/>
        <v>2018.1244230730258</v>
      </c>
      <c r="H33" s="10">
        <f t="shared" si="16"/>
        <v>2318.0386147497034</v>
      </c>
      <c r="I33" s="10">
        <v>817.6</v>
      </c>
      <c r="J33" s="10">
        <v>1307.7</v>
      </c>
      <c r="K33" s="10">
        <f>J33*K34*K35/10000</f>
        <v>1506.7461742807429</v>
      </c>
      <c r="L33" s="10">
        <f t="shared" ref="L33" si="17">K33*L34*L35/10000</f>
        <v>1751.3600229500375</v>
      </c>
      <c r="M33" s="10">
        <f t="shared" ref="M33" si="18">L33*M34*M35/10000</f>
        <v>2018.1244230730258</v>
      </c>
      <c r="N33" s="10">
        <f t="shared" ref="N33" si="19">M33*N34*N35/10000</f>
        <v>2318.0386147497034</v>
      </c>
    </row>
    <row r="34" spans="1:14" ht="63.75" x14ac:dyDescent="0.25">
      <c r="A34" s="5" t="s">
        <v>29</v>
      </c>
      <c r="B34" s="5" t="s">
        <v>17</v>
      </c>
      <c r="C34" s="10">
        <f>C33/C35/776.4*10000</f>
        <v>98.879383116490459</v>
      </c>
      <c r="D34" s="10">
        <f>D33/C33/D35*10000</f>
        <v>151.490564282137</v>
      </c>
      <c r="E34" s="10">
        <v>110</v>
      </c>
      <c r="F34" s="10">
        <v>110</v>
      </c>
      <c r="G34" s="10">
        <v>110</v>
      </c>
      <c r="H34" s="10">
        <v>110</v>
      </c>
      <c r="I34" s="10">
        <f>I33/I35/776.4*10000</f>
        <v>98.879383116490459</v>
      </c>
      <c r="J34" s="10">
        <f>J33/I33/J35*10000</f>
        <v>151.490564282137</v>
      </c>
      <c r="K34" s="10">
        <v>110</v>
      </c>
      <c r="L34" s="10">
        <v>110</v>
      </c>
      <c r="M34" s="10">
        <v>110</v>
      </c>
      <c r="N34" s="10">
        <v>110</v>
      </c>
    </row>
    <row r="35" spans="1:14" ht="15.75" thickBot="1" x14ac:dyDescent="0.3">
      <c r="A35" s="5" t="s">
        <v>18</v>
      </c>
      <c r="B35" s="6" t="s">
        <v>19</v>
      </c>
      <c r="C35" s="26">
        <v>106.5</v>
      </c>
      <c r="D35" s="27">
        <v>105.58</v>
      </c>
      <c r="E35" s="20">
        <v>104.74644408856236</v>
      </c>
      <c r="F35" s="20">
        <v>105.66779611497259</v>
      </c>
      <c r="G35" s="20">
        <v>104.75622044516442</v>
      </c>
      <c r="H35" s="21">
        <v>104.41912339487041</v>
      </c>
      <c r="I35" s="26">
        <v>106.5</v>
      </c>
      <c r="J35" s="27">
        <v>105.58</v>
      </c>
      <c r="K35" s="20">
        <v>104.74644408856236</v>
      </c>
      <c r="L35" s="20">
        <v>105.66779611497259</v>
      </c>
      <c r="M35" s="20">
        <v>104.75622044516442</v>
      </c>
      <c r="N35" s="21">
        <v>104.41912339487041</v>
      </c>
    </row>
    <row r="36" spans="1:14" ht="15.75" x14ac:dyDescent="0.25">
      <c r="A36" s="5" t="s">
        <v>30</v>
      </c>
      <c r="B36" s="5" t="s">
        <v>31</v>
      </c>
      <c r="C36" s="10">
        <v>24.8</v>
      </c>
      <c r="D36" s="10">
        <v>27.4</v>
      </c>
      <c r="E36" s="10">
        <v>29.2</v>
      </c>
      <c r="F36" s="10">
        <v>29.8</v>
      </c>
      <c r="G36" s="10">
        <v>31.1</v>
      </c>
      <c r="H36" s="10">
        <v>33.200000000000003</v>
      </c>
      <c r="I36" s="10">
        <v>24.8</v>
      </c>
      <c r="J36" s="10">
        <v>27.4</v>
      </c>
      <c r="K36" s="10">
        <v>29.2</v>
      </c>
      <c r="L36" s="10">
        <v>29.8</v>
      </c>
      <c r="M36" s="10">
        <v>31.1</v>
      </c>
      <c r="N36" s="10">
        <v>33.200000000000003</v>
      </c>
    </row>
    <row r="37" spans="1:14" ht="15.75" x14ac:dyDescent="0.25">
      <c r="A37" s="7" t="s">
        <v>32</v>
      </c>
      <c r="B37" s="5"/>
      <c r="C37" s="10"/>
      <c r="D37" s="10"/>
      <c r="E37" s="22"/>
      <c r="F37" s="22"/>
      <c r="G37" s="22"/>
      <c r="H37" s="22"/>
      <c r="I37" s="10"/>
      <c r="J37" s="10"/>
      <c r="K37" s="10"/>
      <c r="L37" s="10"/>
      <c r="M37" s="10"/>
      <c r="N37" s="10"/>
    </row>
    <row r="40" spans="1:14" ht="17.25" thickBot="1" x14ac:dyDescent="0.3">
      <c r="E40" s="15">
        <v>106.6</v>
      </c>
      <c r="F40" s="16">
        <v>101.9</v>
      </c>
      <c r="G40" s="16">
        <v>104.3</v>
      </c>
      <c r="H40" s="17">
        <v>106.8</v>
      </c>
    </row>
  </sheetData>
  <mergeCells count="7">
    <mergeCell ref="A1:N1"/>
    <mergeCell ref="A2:A4"/>
    <mergeCell ref="B2:B4"/>
    <mergeCell ref="C2:H2"/>
    <mergeCell ref="I2:N2"/>
    <mergeCell ref="F3:H3"/>
    <mergeCell ref="L3:N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25/1</dc:creator>
  <cp:lastModifiedBy>Людмила Завгороднева</cp:lastModifiedBy>
  <cp:lastPrinted>2015-05-13T13:18:05Z</cp:lastPrinted>
  <dcterms:created xsi:type="dcterms:W3CDTF">2012-05-22T12:18:00Z</dcterms:created>
  <dcterms:modified xsi:type="dcterms:W3CDTF">2015-08-24T11:24:56Z</dcterms:modified>
</cp:coreProperties>
</file>